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AUGUST 2026\ALOCARE\SITE\"/>
    </mc:Choice>
  </mc:AlternateContent>
  <xr:revisionPtr revIDLastSave="0" documentId="8_{AE641E24-BB0A-497C-AACB-6D2F2683D333}" xr6:coauthVersionLast="36" xr6:coauthVersionMax="36" xr10:uidLastSave="{00000000-0000-0000-0000-000000000000}"/>
  <bookViews>
    <workbookView xWindow="0" yWindow="0" windowWidth="28800" windowHeight="11625" xr2:uid="{0FD2E58B-8B1D-4C2E-B18D-14B9076A32FD}"/>
  </bookViews>
  <sheets>
    <sheet name="RAD DENTA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K19" i="1"/>
  <c r="J19" i="1"/>
  <c r="I19" i="1"/>
  <c r="H19" i="1"/>
  <c r="G19" i="1"/>
  <c r="F19" i="1"/>
  <c r="E19" i="1"/>
  <c r="D19" i="1"/>
  <c r="K18" i="1"/>
  <c r="G18" i="1"/>
  <c r="L18" i="1" s="1"/>
  <c r="K17" i="1"/>
  <c r="G17" i="1"/>
  <c r="L17" i="1" s="1"/>
  <c r="K16" i="1"/>
  <c r="G16" i="1"/>
  <c r="L16" i="1" s="1"/>
  <c r="K15" i="1"/>
  <c r="G15" i="1"/>
  <c r="L15" i="1" s="1"/>
  <c r="K14" i="1"/>
  <c r="G14" i="1"/>
  <c r="L14" i="1" s="1"/>
  <c r="K13" i="1"/>
  <c r="G13" i="1"/>
  <c r="L13" i="1" s="1"/>
  <c r="K12" i="1"/>
  <c r="G12" i="1"/>
  <c r="L12" i="1" s="1"/>
  <c r="K11" i="1"/>
  <c r="L11" i="1" s="1"/>
  <c r="L10" i="1"/>
  <c r="K10" i="1"/>
  <c r="G10" i="1"/>
  <c r="L9" i="1"/>
  <c r="K9" i="1"/>
  <c r="G9" i="1"/>
  <c r="N19" i="1"/>
  <c r="L8" i="1"/>
  <c r="K8" i="1"/>
  <c r="G8" i="1"/>
  <c r="L19" i="1" l="1"/>
</calcChain>
</file>

<file path=xl/sharedStrings.xml><?xml version="1.0" encoding="utf-8"?>
<sst xmlns="http://schemas.openxmlformats.org/spreadsheetml/2006/main" count="31" uniqueCount="31">
  <si>
    <t>ALOCARE LUNA AUGUST 2026</t>
  </si>
  <si>
    <t>31.07.2026</t>
  </si>
  <si>
    <t>Nr.crt.</t>
  </si>
  <si>
    <t>CONTR. A</t>
  </si>
  <si>
    <t>DENUMIRE FURNIZOR</t>
  </si>
  <si>
    <t>TRIM.I 2026</t>
  </si>
  <si>
    <t>TRIM.II 2026</t>
  </si>
  <si>
    <t>SEM.I 2026</t>
  </si>
  <si>
    <t>D0096</t>
  </si>
  <si>
    <t>SC MULTIDENT SRL</t>
  </si>
  <si>
    <t>D0121</t>
  </si>
  <si>
    <t xml:space="preserve">CMI DR. PETCU DANIEL BOGDAN </t>
  </si>
  <si>
    <t>D0141</t>
  </si>
  <si>
    <t>CMI DR. ZMARANDACHE DIANA DANIELA DACIANA</t>
  </si>
  <si>
    <t>D0192</t>
  </si>
  <si>
    <t>FRESH DENT SRL</t>
  </si>
  <si>
    <t>D0213</t>
  </si>
  <si>
    <t>SC DOCTOR SMILE SRL</t>
  </si>
  <si>
    <t>D0242</t>
  </si>
  <si>
    <t>IMPLANT EXPERT SRL</t>
  </si>
  <si>
    <t>D0262</t>
  </si>
  <si>
    <t>CENTRUL MEDICAL PRAIN PENTRU REDAREA AUZULUI SI INFATISARII NORMALE SRL</t>
  </si>
  <si>
    <t>D0264</t>
  </si>
  <si>
    <t>3D DENTAL SRL</t>
  </si>
  <si>
    <t>D0279</t>
  </si>
  <si>
    <t>PRODENTAL DC SRL</t>
  </si>
  <si>
    <t>D0282</t>
  </si>
  <si>
    <t>SPITALUL UNIVERSITAR DE URGENTA BUCURESTI</t>
  </si>
  <si>
    <t xml:space="preserve"> D0297 </t>
  </si>
  <si>
    <t>ELITE DENTAL HUB SRL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</si>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</sst>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14" fontId="3" fillId="2" borderId="0" xfId="2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0" xfId="1" applyFont="1" applyFill="1"/>
    <xf numFmtId="0" fontId="4" fillId="2" borderId="0" xfId="1" applyFont="1" applyFill="1"/>
    <xf numFmtId="49" fontId="3" fillId="2" borderId="0" xfId="2" applyNumberFormat="1" applyFont="1" applyFill="1" applyBorder="1"/>
    <xf numFmtId="0" fontId="3" fillId="2" borderId="0" xfId="2" applyFont="1" applyFill="1" applyBorder="1"/>
    <xf numFmtId="0" fontId="1" fillId="2" borderId="0" xfId="1" applyFill="1" applyBorder="1"/>
    <xf numFmtId="14" fontId="4" fillId="2" borderId="0" xfId="2" applyNumberFormat="1" applyFont="1" applyFill="1" applyBorder="1"/>
    <xf numFmtId="0" fontId="5" fillId="2" borderId="1" xfId="1" applyFont="1" applyFill="1" applyBorder="1" applyAlignment="1">
      <alignment vertical="top" wrapText="1"/>
    </xf>
    <xf numFmtId="0" fontId="5" fillId="2" borderId="1" xfId="2" applyFont="1" applyFill="1" applyBorder="1" applyAlignment="1">
      <alignment vertical="top" wrapText="1"/>
    </xf>
    <xf numFmtId="17" fontId="5" fillId="2" borderId="1" xfId="2" applyNumberFormat="1" applyFont="1" applyFill="1" applyBorder="1" applyAlignment="1">
      <alignment vertical="top" wrapText="1"/>
    </xf>
    <xf numFmtId="17" fontId="5" fillId="2" borderId="1" xfId="2" applyNumberFormat="1" applyFont="1" applyFill="1" applyBorder="1" applyAlignment="1">
      <alignment horizontal="right" vertical="top" wrapText="1"/>
    </xf>
    <xf numFmtId="17" fontId="5" fillId="2" borderId="1" xfId="2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0" fontId="6" fillId="2" borderId="1" xfId="1" applyFont="1" applyFill="1" applyBorder="1" applyAlignment="1">
      <alignment wrapText="1"/>
    </xf>
    <xf numFmtId="164" fontId="6" fillId="0" borderId="1" xfId="3" applyNumberFormat="1" applyFont="1" applyFill="1" applyBorder="1" applyAlignment="1">
      <alignment horizontal="center" wrapText="1"/>
    </xf>
    <xf numFmtId="164" fontId="8" fillId="0" borderId="1" xfId="3" applyNumberFormat="1" applyFont="1" applyBorder="1"/>
    <xf numFmtId="164" fontId="8" fillId="0" borderId="2" xfId="3" applyNumberFormat="1" applyFont="1" applyBorder="1"/>
    <xf numFmtId="0" fontId="6" fillId="2" borderId="0" xfId="1" applyFont="1" applyFill="1"/>
    <xf numFmtId="164" fontId="8" fillId="0" borderId="1" xfId="3" applyNumberFormat="1" applyFont="1" applyBorder="1" applyAlignment="1">
      <alignment wrapText="1"/>
    </xf>
    <xf numFmtId="164" fontId="8" fillId="0" borderId="1" xfId="3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164" fontId="8" fillId="0" borderId="2" xfId="3" applyNumberFormat="1" applyFont="1" applyFill="1" applyBorder="1"/>
    <xf numFmtId="0" fontId="6" fillId="0" borderId="0" xfId="1" applyFont="1" applyFill="1"/>
    <xf numFmtId="164" fontId="6" fillId="0" borderId="3" xfId="3" applyNumberFormat="1" applyFont="1" applyFill="1" applyBorder="1" applyAlignment="1">
      <alignment horizontal="center" wrapText="1"/>
    </xf>
    <xf numFmtId="164" fontId="6" fillId="0" borderId="3" xfId="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5" fillId="2" borderId="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1" xfId="1" applyFont="1" applyFill="1" applyBorder="1"/>
    <xf numFmtId="164" fontId="5" fillId="2" borderId="1" xfId="1" applyNumberFormat="1" applyFont="1" applyFill="1" applyBorder="1"/>
    <xf numFmtId="0" fontId="1" fillId="2" borderId="0" xfId="1" applyFont="1" applyFill="1" applyBorder="1"/>
    <xf numFmtId="0" fontId="10" fillId="2" borderId="0" xfId="1" applyFont="1" applyFill="1" applyBorder="1"/>
    <xf numFmtId="164" fontId="1" fillId="2" borderId="0" xfId="4" applyFont="1" applyFill="1" applyBorder="1"/>
    <xf numFmtId="0" fontId="1" fillId="2" borderId="0" xfId="2" applyFill="1"/>
    <xf numFmtId="0" fontId="4" fillId="2" borderId="0" xfId="2" applyFont="1" applyFill="1"/>
  </cellXfs>
  <cellStyles count="5">
    <cellStyle name="Comma 10 2" xfId="4" xr:uid="{FDFE1614-B63C-4A31-BAB1-5355968ECC88}"/>
    <cellStyle name="Comma 16" xfId="3" xr:uid="{77B1EF04-0B6F-459D-8A7A-B6EB8620F3EE}"/>
    <cellStyle name="Normal" xfId="0" builtinId="0"/>
    <cellStyle name="Normal 10 2" xfId="1" xr:uid="{C54A4B35-3A6D-4A74-B1DA-5859673AA514}"/>
    <cellStyle name="Normal_PLAFON RAPORTAT TRIM.II,III 2004 10" xfId="2" xr:uid="{96ED72D0-14B5-49F0-9F5E-9A2B9968E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8951-1AF6-4D06-9DF4-D8924B44DFDF}">
  <dimension ref="A1:N29"/>
  <sheetViews>
    <sheetView tabSelected="1" workbookViewId="0">
      <selection activeCell="G25" sqref="G25"/>
    </sheetView>
  </sheetViews>
  <sheetFormatPr defaultRowHeight="12.75" x14ac:dyDescent="0.2"/>
  <cols>
    <col min="1" max="1" width="7.7109375" style="3" customWidth="1"/>
    <col min="2" max="2" width="12.85546875" style="39" bestFit="1" customWidth="1"/>
    <col min="3" max="3" width="36.28515625" style="39" customWidth="1"/>
    <col min="4" max="14" width="15.7109375" style="39" customWidth="1"/>
    <col min="15" max="257" width="9.140625" style="3"/>
    <col min="258" max="258" width="7.7109375" style="3" customWidth="1"/>
    <col min="259" max="259" width="12.85546875" style="3" bestFit="1" customWidth="1"/>
    <col min="260" max="260" width="36.28515625" style="3" customWidth="1"/>
    <col min="261" max="270" width="15.7109375" style="3" customWidth="1"/>
    <col min="271" max="513" width="9.140625" style="3"/>
    <col min="514" max="514" width="7.7109375" style="3" customWidth="1"/>
    <col min="515" max="515" width="12.85546875" style="3" bestFit="1" customWidth="1"/>
    <col min="516" max="516" width="36.28515625" style="3" customWidth="1"/>
    <col min="517" max="526" width="15.7109375" style="3" customWidth="1"/>
    <col min="527" max="769" width="9.140625" style="3"/>
    <col min="770" max="770" width="7.7109375" style="3" customWidth="1"/>
    <col min="771" max="771" width="12.85546875" style="3" bestFit="1" customWidth="1"/>
    <col min="772" max="772" width="36.28515625" style="3" customWidth="1"/>
    <col min="773" max="782" width="15.7109375" style="3" customWidth="1"/>
    <col min="783" max="1025" width="9.140625" style="3"/>
    <col min="1026" max="1026" width="7.7109375" style="3" customWidth="1"/>
    <col min="1027" max="1027" width="12.85546875" style="3" bestFit="1" customWidth="1"/>
    <col min="1028" max="1028" width="36.28515625" style="3" customWidth="1"/>
    <col min="1029" max="1038" width="15.7109375" style="3" customWidth="1"/>
    <col min="1039" max="1281" width="9.140625" style="3"/>
    <col min="1282" max="1282" width="7.7109375" style="3" customWidth="1"/>
    <col min="1283" max="1283" width="12.85546875" style="3" bestFit="1" customWidth="1"/>
    <col min="1284" max="1284" width="36.28515625" style="3" customWidth="1"/>
    <col min="1285" max="1294" width="15.7109375" style="3" customWidth="1"/>
    <col min="1295" max="1537" width="9.140625" style="3"/>
    <col min="1538" max="1538" width="7.7109375" style="3" customWidth="1"/>
    <col min="1539" max="1539" width="12.85546875" style="3" bestFit="1" customWidth="1"/>
    <col min="1540" max="1540" width="36.28515625" style="3" customWidth="1"/>
    <col min="1541" max="1550" width="15.7109375" style="3" customWidth="1"/>
    <col min="1551" max="1793" width="9.140625" style="3"/>
    <col min="1794" max="1794" width="7.7109375" style="3" customWidth="1"/>
    <col min="1795" max="1795" width="12.85546875" style="3" bestFit="1" customWidth="1"/>
    <col min="1796" max="1796" width="36.28515625" style="3" customWidth="1"/>
    <col min="1797" max="1806" width="15.7109375" style="3" customWidth="1"/>
    <col min="1807" max="2049" width="9.140625" style="3"/>
    <col min="2050" max="2050" width="7.7109375" style="3" customWidth="1"/>
    <col min="2051" max="2051" width="12.85546875" style="3" bestFit="1" customWidth="1"/>
    <col min="2052" max="2052" width="36.28515625" style="3" customWidth="1"/>
    <col min="2053" max="2062" width="15.7109375" style="3" customWidth="1"/>
    <col min="2063" max="2305" width="9.140625" style="3"/>
    <col min="2306" max="2306" width="7.7109375" style="3" customWidth="1"/>
    <col min="2307" max="2307" width="12.85546875" style="3" bestFit="1" customWidth="1"/>
    <col min="2308" max="2308" width="36.28515625" style="3" customWidth="1"/>
    <col min="2309" max="2318" width="15.7109375" style="3" customWidth="1"/>
    <col min="2319" max="2561" width="9.140625" style="3"/>
    <col min="2562" max="2562" width="7.7109375" style="3" customWidth="1"/>
    <col min="2563" max="2563" width="12.85546875" style="3" bestFit="1" customWidth="1"/>
    <col min="2564" max="2564" width="36.28515625" style="3" customWidth="1"/>
    <col min="2565" max="2574" width="15.7109375" style="3" customWidth="1"/>
    <col min="2575" max="2817" width="9.140625" style="3"/>
    <col min="2818" max="2818" width="7.7109375" style="3" customWidth="1"/>
    <col min="2819" max="2819" width="12.85546875" style="3" bestFit="1" customWidth="1"/>
    <col min="2820" max="2820" width="36.28515625" style="3" customWidth="1"/>
    <col min="2821" max="2830" width="15.7109375" style="3" customWidth="1"/>
    <col min="2831" max="3073" width="9.140625" style="3"/>
    <col min="3074" max="3074" width="7.7109375" style="3" customWidth="1"/>
    <col min="3075" max="3075" width="12.85546875" style="3" bestFit="1" customWidth="1"/>
    <col min="3076" max="3076" width="36.28515625" style="3" customWidth="1"/>
    <col min="3077" max="3086" width="15.7109375" style="3" customWidth="1"/>
    <col min="3087" max="3329" width="9.140625" style="3"/>
    <col min="3330" max="3330" width="7.7109375" style="3" customWidth="1"/>
    <col min="3331" max="3331" width="12.85546875" style="3" bestFit="1" customWidth="1"/>
    <col min="3332" max="3332" width="36.28515625" style="3" customWidth="1"/>
    <col min="3333" max="3342" width="15.7109375" style="3" customWidth="1"/>
    <col min="3343" max="3585" width="9.140625" style="3"/>
    <col min="3586" max="3586" width="7.7109375" style="3" customWidth="1"/>
    <col min="3587" max="3587" width="12.85546875" style="3" bestFit="1" customWidth="1"/>
    <col min="3588" max="3588" width="36.28515625" style="3" customWidth="1"/>
    <col min="3589" max="3598" width="15.7109375" style="3" customWidth="1"/>
    <col min="3599" max="3841" width="9.140625" style="3"/>
    <col min="3842" max="3842" width="7.7109375" style="3" customWidth="1"/>
    <col min="3843" max="3843" width="12.85546875" style="3" bestFit="1" customWidth="1"/>
    <col min="3844" max="3844" width="36.28515625" style="3" customWidth="1"/>
    <col min="3845" max="3854" width="15.7109375" style="3" customWidth="1"/>
    <col min="3855" max="4097" width="9.140625" style="3"/>
    <col min="4098" max="4098" width="7.7109375" style="3" customWidth="1"/>
    <col min="4099" max="4099" width="12.85546875" style="3" bestFit="1" customWidth="1"/>
    <col min="4100" max="4100" width="36.28515625" style="3" customWidth="1"/>
    <col min="4101" max="4110" width="15.7109375" style="3" customWidth="1"/>
    <col min="4111" max="4353" width="9.140625" style="3"/>
    <col min="4354" max="4354" width="7.7109375" style="3" customWidth="1"/>
    <col min="4355" max="4355" width="12.85546875" style="3" bestFit="1" customWidth="1"/>
    <col min="4356" max="4356" width="36.28515625" style="3" customWidth="1"/>
    <col min="4357" max="4366" width="15.7109375" style="3" customWidth="1"/>
    <col min="4367" max="4609" width="9.140625" style="3"/>
    <col min="4610" max="4610" width="7.7109375" style="3" customWidth="1"/>
    <col min="4611" max="4611" width="12.85546875" style="3" bestFit="1" customWidth="1"/>
    <col min="4612" max="4612" width="36.28515625" style="3" customWidth="1"/>
    <col min="4613" max="4622" width="15.7109375" style="3" customWidth="1"/>
    <col min="4623" max="4865" width="9.140625" style="3"/>
    <col min="4866" max="4866" width="7.7109375" style="3" customWidth="1"/>
    <col min="4867" max="4867" width="12.85546875" style="3" bestFit="1" customWidth="1"/>
    <col min="4868" max="4868" width="36.28515625" style="3" customWidth="1"/>
    <col min="4869" max="4878" width="15.7109375" style="3" customWidth="1"/>
    <col min="4879" max="5121" width="9.140625" style="3"/>
    <col min="5122" max="5122" width="7.7109375" style="3" customWidth="1"/>
    <col min="5123" max="5123" width="12.85546875" style="3" bestFit="1" customWidth="1"/>
    <col min="5124" max="5124" width="36.28515625" style="3" customWidth="1"/>
    <col min="5125" max="5134" width="15.7109375" style="3" customWidth="1"/>
    <col min="5135" max="5377" width="9.140625" style="3"/>
    <col min="5378" max="5378" width="7.7109375" style="3" customWidth="1"/>
    <col min="5379" max="5379" width="12.85546875" style="3" bestFit="1" customWidth="1"/>
    <col min="5380" max="5380" width="36.28515625" style="3" customWidth="1"/>
    <col min="5381" max="5390" width="15.7109375" style="3" customWidth="1"/>
    <col min="5391" max="5633" width="9.140625" style="3"/>
    <col min="5634" max="5634" width="7.7109375" style="3" customWidth="1"/>
    <col min="5635" max="5635" width="12.85546875" style="3" bestFit="1" customWidth="1"/>
    <col min="5636" max="5636" width="36.28515625" style="3" customWidth="1"/>
    <col min="5637" max="5646" width="15.7109375" style="3" customWidth="1"/>
    <col min="5647" max="5889" width="9.140625" style="3"/>
    <col min="5890" max="5890" width="7.7109375" style="3" customWidth="1"/>
    <col min="5891" max="5891" width="12.85546875" style="3" bestFit="1" customWidth="1"/>
    <col min="5892" max="5892" width="36.28515625" style="3" customWidth="1"/>
    <col min="5893" max="5902" width="15.7109375" style="3" customWidth="1"/>
    <col min="5903" max="6145" width="9.140625" style="3"/>
    <col min="6146" max="6146" width="7.7109375" style="3" customWidth="1"/>
    <col min="6147" max="6147" width="12.85546875" style="3" bestFit="1" customWidth="1"/>
    <col min="6148" max="6148" width="36.28515625" style="3" customWidth="1"/>
    <col min="6149" max="6158" width="15.7109375" style="3" customWidth="1"/>
    <col min="6159" max="6401" width="9.140625" style="3"/>
    <col min="6402" max="6402" width="7.7109375" style="3" customWidth="1"/>
    <col min="6403" max="6403" width="12.85546875" style="3" bestFit="1" customWidth="1"/>
    <col min="6404" max="6404" width="36.28515625" style="3" customWidth="1"/>
    <col min="6405" max="6414" width="15.7109375" style="3" customWidth="1"/>
    <col min="6415" max="6657" width="9.140625" style="3"/>
    <col min="6658" max="6658" width="7.7109375" style="3" customWidth="1"/>
    <col min="6659" max="6659" width="12.85546875" style="3" bestFit="1" customWidth="1"/>
    <col min="6660" max="6660" width="36.28515625" style="3" customWidth="1"/>
    <col min="6661" max="6670" width="15.7109375" style="3" customWidth="1"/>
    <col min="6671" max="6913" width="9.140625" style="3"/>
    <col min="6914" max="6914" width="7.7109375" style="3" customWidth="1"/>
    <col min="6915" max="6915" width="12.85546875" style="3" bestFit="1" customWidth="1"/>
    <col min="6916" max="6916" width="36.28515625" style="3" customWidth="1"/>
    <col min="6917" max="6926" width="15.7109375" style="3" customWidth="1"/>
    <col min="6927" max="7169" width="9.140625" style="3"/>
    <col min="7170" max="7170" width="7.7109375" style="3" customWidth="1"/>
    <col min="7171" max="7171" width="12.85546875" style="3" bestFit="1" customWidth="1"/>
    <col min="7172" max="7172" width="36.28515625" style="3" customWidth="1"/>
    <col min="7173" max="7182" width="15.7109375" style="3" customWidth="1"/>
    <col min="7183" max="7425" width="9.140625" style="3"/>
    <col min="7426" max="7426" width="7.7109375" style="3" customWidth="1"/>
    <col min="7427" max="7427" width="12.85546875" style="3" bestFit="1" customWidth="1"/>
    <col min="7428" max="7428" width="36.28515625" style="3" customWidth="1"/>
    <col min="7429" max="7438" width="15.7109375" style="3" customWidth="1"/>
    <col min="7439" max="7681" width="9.140625" style="3"/>
    <col min="7682" max="7682" width="7.7109375" style="3" customWidth="1"/>
    <col min="7683" max="7683" width="12.85546875" style="3" bestFit="1" customWidth="1"/>
    <col min="7684" max="7684" width="36.28515625" style="3" customWidth="1"/>
    <col min="7685" max="7694" width="15.7109375" style="3" customWidth="1"/>
    <col min="7695" max="7937" width="9.140625" style="3"/>
    <col min="7938" max="7938" width="7.7109375" style="3" customWidth="1"/>
    <col min="7939" max="7939" width="12.85546875" style="3" bestFit="1" customWidth="1"/>
    <col min="7940" max="7940" width="36.28515625" style="3" customWidth="1"/>
    <col min="7941" max="7950" width="15.7109375" style="3" customWidth="1"/>
    <col min="7951" max="8193" width="9.140625" style="3"/>
    <col min="8194" max="8194" width="7.7109375" style="3" customWidth="1"/>
    <col min="8195" max="8195" width="12.85546875" style="3" bestFit="1" customWidth="1"/>
    <col min="8196" max="8196" width="36.28515625" style="3" customWidth="1"/>
    <col min="8197" max="8206" width="15.7109375" style="3" customWidth="1"/>
    <col min="8207" max="8449" width="9.140625" style="3"/>
    <col min="8450" max="8450" width="7.7109375" style="3" customWidth="1"/>
    <col min="8451" max="8451" width="12.85546875" style="3" bestFit="1" customWidth="1"/>
    <col min="8452" max="8452" width="36.28515625" style="3" customWidth="1"/>
    <col min="8453" max="8462" width="15.7109375" style="3" customWidth="1"/>
    <col min="8463" max="8705" width="9.140625" style="3"/>
    <col min="8706" max="8706" width="7.7109375" style="3" customWidth="1"/>
    <col min="8707" max="8707" width="12.85546875" style="3" bestFit="1" customWidth="1"/>
    <col min="8708" max="8708" width="36.28515625" style="3" customWidth="1"/>
    <col min="8709" max="8718" width="15.7109375" style="3" customWidth="1"/>
    <col min="8719" max="8961" width="9.140625" style="3"/>
    <col min="8962" max="8962" width="7.7109375" style="3" customWidth="1"/>
    <col min="8963" max="8963" width="12.85546875" style="3" bestFit="1" customWidth="1"/>
    <col min="8964" max="8964" width="36.28515625" style="3" customWidth="1"/>
    <col min="8965" max="8974" width="15.7109375" style="3" customWidth="1"/>
    <col min="8975" max="9217" width="9.140625" style="3"/>
    <col min="9218" max="9218" width="7.7109375" style="3" customWidth="1"/>
    <col min="9219" max="9219" width="12.85546875" style="3" bestFit="1" customWidth="1"/>
    <col min="9220" max="9220" width="36.28515625" style="3" customWidth="1"/>
    <col min="9221" max="9230" width="15.7109375" style="3" customWidth="1"/>
    <col min="9231" max="9473" width="9.140625" style="3"/>
    <col min="9474" max="9474" width="7.7109375" style="3" customWidth="1"/>
    <col min="9475" max="9475" width="12.85546875" style="3" bestFit="1" customWidth="1"/>
    <col min="9476" max="9476" width="36.28515625" style="3" customWidth="1"/>
    <col min="9477" max="9486" width="15.7109375" style="3" customWidth="1"/>
    <col min="9487" max="9729" width="9.140625" style="3"/>
    <col min="9730" max="9730" width="7.7109375" style="3" customWidth="1"/>
    <col min="9731" max="9731" width="12.85546875" style="3" bestFit="1" customWidth="1"/>
    <col min="9732" max="9732" width="36.28515625" style="3" customWidth="1"/>
    <col min="9733" max="9742" width="15.7109375" style="3" customWidth="1"/>
    <col min="9743" max="9985" width="9.140625" style="3"/>
    <col min="9986" max="9986" width="7.7109375" style="3" customWidth="1"/>
    <col min="9987" max="9987" width="12.85546875" style="3" bestFit="1" customWidth="1"/>
    <col min="9988" max="9988" width="36.28515625" style="3" customWidth="1"/>
    <col min="9989" max="9998" width="15.7109375" style="3" customWidth="1"/>
    <col min="9999" max="10241" width="9.140625" style="3"/>
    <col min="10242" max="10242" width="7.7109375" style="3" customWidth="1"/>
    <col min="10243" max="10243" width="12.85546875" style="3" bestFit="1" customWidth="1"/>
    <col min="10244" max="10244" width="36.28515625" style="3" customWidth="1"/>
    <col min="10245" max="10254" width="15.7109375" style="3" customWidth="1"/>
    <col min="10255" max="10497" width="9.140625" style="3"/>
    <col min="10498" max="10498" width="7.7109375" style="3" customWidth="1"/>
    <col min="10499" max="10499" width="12.85546875" style="3" bestFit="1" customWidth="1"/>
    <col min="10500" max="10500" width="36.28515625" style="3" customWidth="1"/>
    <col min="10501" max="10510" width="15.7109375" style="3" customWidth="1"/>
    <col min="10511" max="10753" width="9.140625" style="3"/>
    <col min="10754" max="10754" width="7.7109375" style="3" customWidth="1"/>
    <col min="10755" max="10755" width="12.85546875" style="3" bestFit="1" customWidth="1"/>
    <col min="10756" max="10756" width="36.28515625" style="3" customWidth="1"/>
    <col min="10757" max="10766" width="15.7109375" style="3" customWidth="1"/>
    <col min="10767" max="11009" width="9.140625" style="3"/>
    <col min="11010" max="11010" width="7.7109375" style="3" customWidth="1"/>
    <col min="11011" max="11011" width="12.85546875" style="3" bestFit="1" customWidth="1"/>
    <col min="11012" max="11012" width="36.28515625" style="3" customWidth="1"/>
    <col min="11013" max="11022" width="15.7109375" style="3" customWidth="1"/>
    <col min="11023" max="11265" width="9.140625" style="3"/>
    <col min="11266" max="11266" width="7.7109375" style="3" customWidth="1"/>
    <col min="11267" max="11267" width="12.85546875" style="3" bestFit="1" customWidth="1"/>
    <col min="11268" max="11268" width="36.28515625" style="3" customWidth="1"/>
    <col min="11269" max="11278" width="15.7109375" style="3" customWidth="1"/>
    <col min="11279" max="11521" width="9.140625" style="3"/>
    <col min="11522" max="11522" width="7.7109375" style="3" customWidth="1"/>
    <col min="11523" max="11523" width="12.85546875" style="3" bestFit="1" customWidth="1"/>
    <col min="11524" max="11524" width="36.28515625" style="3" customWidth="1"/>
    <col min="11525" max="11534" width="15.7109375" style="3" customWidth="1"/>
    <col min="11535" max="11777" width="9.140625" style="3"/>
    <col min="11778" max="11778" width="7.7109375" style="3" customWidth="1"/>
    <col min="11779" max="11779" width="12.85546875" style="3" bestFit="1" customWidth="1"/>
    <col min="11780" max="11780" width="36.28515625" style="3" customWidth="1"/>
    <col min="11781" max="11790" width="15.7109375" style="3" customWidth="1"/>
    <col min="11791" max="12033" width="9.140625" style="3"/>
    <col min="12034" max="12034" width="7.7109375" style="3" customWidth="1"/>
    <col min="12035" max="12035" width="12.85546875" style="3" bestFit="1" customWidth="1"/>
    <col min="12036" max="12036" width="36.28515625" style="3" customWidth="1"/>
    <col min="12037" max="12046" width="15.7109375" style="3" customWidth="1"/>
    <col min="12047" max="12289" width="9.140625" style="3"/>
    <col min="12290" max="12290" width="7.7109375" style="3" customWidth="1"/>
    <col min="12291" max="12291" width="12.85546875" style="3" bestFit="1" customWidth="1"/>
    <col min="12292" max="12292" width="36.28515625" style="3" customWidth="1"/>
    <col min="12293" max="12302" width="15.7109375" style="3" customWidth="1"/>
    <col min="12303" max="12545" width="9.140625" style="3"/>
    <col min="12546" max="12546" width="7.7109375" style="3" customWidth="1"/>
    <col min="12547" max="12547" width="12.85546875" style="3" bestFit="1" customWidth="1"/>
    <col min="12548" max="12548" width="36.28515625" style="3" customWidth="1"/>
    <col min="12549" max="12558" width="15.7109375" style="3" customWidth="1"/>
    <col min="12559" max="12801" width="9.140625" style="3"/>
    <col min="12802" max="12802" width="7.7109375" style="3" customWidth="1"/>
    <col min="12803" max="12803" width="12.85546875" style="3" bestFit="1" customWidth="1"/>
    <col min="12804" max="12804" width="36.28515625" style="3" customWidth="1"/>
    <col min="12805" max="12814" width="15.7109375" style="3" customWidth="1"/>
    <col min="12815" max="13057" width="9.140625" style="3"/>
    <col min="13058" max="13058" width="7.7109375" style="3" customWidth="1"/>
    <col min="13059" max="13059" width="12.85546875" style="3" bestFit="1" customWidth="1"/>
    <col min="13060" max="13060" width="36.28515625" style="3" customWidth="1"/>
    <col min="13061" max="13070" width="15.7109375" style="3" customWidth="1"/>
    <col min="13071" max="13313" width="9.140625" style="3"/>
    <col min="13314" max="13314" width="7.7109375" style="3" customWidth="1"/>
    <col min="13315" max="13315" width="12.85546875" style="3" bestFit="1" customWidth="1"/>
    <col min="13316" max="13316" width="36.28515625" style="3" customWidth="1"/>
    <col min="13317" max="13326" width="15.7109375" style="3" customWidth="1"/>
    <col min="13327" max="13569" width="9.140625" style="3"/>
    <col min="13570" max="13570" width="7.7109375" style="3" customWidth="1"/>
    <col min="13571" max="13571" width="12.85546875" style="3" bestFit="1" customWidth="1"/>
    <col min="13572" max="13572" width="36.28515625" style="3" customWidth="1"/>
    <col min="13573" max="13582" width="15.7109375" style="3" customWidth="1"/>
    <col min="13583" max="13825" width="9.140625" style="3"/>
    <col min="13826" max="13826" width="7.7109375" style="3" customWidth="1"/>
    <col min="13827" max="13827" width="12.85546875" style="3" bestFit="1" customWidth="1"/>
    <col min="13828" max="13828" width="36.28515625" style="3" customWidth="1"/>
    <col min="13829" max="13838" width="15.7109375" style="3" customWidth="1"/>
    <col min="13839" max="14081" width="9.140625" style="3"/>
    <col min="14082" max="14082" width="7.7109375" style="3" customWidth="1"/>
    <col min="14083" max="14083" width="12.85546875" style="3" bestFit="1" customWidth="1"/>
    <col min="14084" max="14084" width="36.28515625" style="3" customWidth="1"/>
    <col min="14085" max="14094" width="15.7109375" style="3" customWidth="1"/>
    <col min="14095" max="14337" width="9.140625" style="3"/>
    <col min="14338" max="14338" width="7.7109375" style="3" customWidth="1"/>
    <col min="14339" max="14339" width="12.85546875" style="3" bestFit="1" customWidth="1"/>
    <col min="14340" max="14340" width="36.28515625" style="3" customWidth="1"/>
    <col min="14341" max="14350" width="15.7109375" style="3" customWidth="1"/>
    <col min="14351" max="14593" width="9.140625" style="3"/>
    <col min="14594" max="14594" width="7.7109375" style="3" customWidth="1"/>
    <col min="14595" max="14595" width="12.85546875" style="3" bestFit="1" customWidth="1"/>
    <col min="14596" max="14596" width="36.28515625" style="3" customWidth="1"/>
    <col min="14597" max="14606" width="15.7109375" style="3" customWidth="1"/>
    <col min="14607" max="14849" width="9.140625" style="3"/>
    <col min="14850" max="14850" width="7.7109375" style="3" customWidth="1"/>
    <col min="14851" max="14851" width="12.85546875" style="3" bestFit="1" customWidth="1"/>
    <col min="14852" max="14852" width="36.28515625" style="3" customWidth="1"/>
    <col min="14853" max="14862" width="15.7109375" style="3" customWidth="1"/>
    <col min="14863" max="15105" width="9.140625" style="3"/>
    <col min="15106" max="15106" width="7.7109375" style="3" customWidth="1"/>
    <col min="15107" max="15107" width="12.85546875" style="3" bestFit="1" customWidth="1"/>
    <col min="15108" max="15108" width="36.28515625" style="3" customWidth="1"/>
    <col min="15109" max="15118" width="15.7109375" style="3" customWidth="1"/>
    <col min="15119" max="15361" width="9.140625" style="3"/>
    <col min="15362" max="15362" width="7.7109375" style="3" customWidth="1"/>
    <col min="15363" max="15363" width="12.85546875" style="3" bestFit="1" customWidth="1"/>
    <col min="15364" max="15364" width="36.28515625" style="3" customWidth="1"/>
    <col min="15365" max="15374" width="15.7109375" style="3" customWidth="1"/>
    <col min="15375" max="15617" width="9.140625" style="3"/>
    <col min="15618" max="15618" width="7.7109375" style="3" customWidth="1"/>
    <col min="15619" max="15619" width="12.85546875" style="3" bestFit="1" customWidth="1"/>
    <col min="15620" max="15620" width="36.28515625" style="3" customWidth="1"/>
    <col min="15621" max="15630" width="15.7109375" style="3" customWidth="1"/>
    <col min="15631" max="15873" width="9.140625" style="3"/>
    <col min="15874" max="15874" width="7.7109375" style="3" customWidth="1"/>
    <col min="15875" max="15875" width="12.85546875" style="3" bestFit="1" customWidth="1"/>
    <col min="15876" max="15876" width="36.28515625" style="3" customWidth="1"/>
    <col min="15877" max="15886" width="15.7109375" style="3" customWidth="1"/>
    <col min="15887" max="16129" width="9.140625" style="3"/>
    <col min="16130" max="16130" width="7.7109375" style="3" customWidth="1"/>
    <col min="16131" max="16131" width="12.85546875" style="3" bestFit="1" customWidth="1"/>
    <col min="16132" max="16132" width="36.28515625" style="3" customWidth="1"/>
    <col min="16133" max="16142" width="15.7109375" style="3" customWidth="1"/>
    <col min="16143" max="16384" width="9.140625" style="3"/>
  </cols>
  <sheetData>
    <row r="1" spans="1:14" ht="15.75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">
      <c r="A3" s="7"/>
      <c r="B3" s="8"/>
      <c r="C3" s="9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">
      <c r="A4" s="7"/>
      <c r="B4" s="8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">
      <c r="A5" s="7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">
      <c r="A6" s="11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18" customFormat="1" ht="15.75" x14ac:dyDescent="0.25">
      <c r="A7" s="13" t="s">
        <v>2</v>
      </c>
      <c r="B7" s="14" t="s">
        <v>3</v>
      </c>
      <c r="C7" s="14" t="s">
        <v>4</v>
      </c>
      <c r="D7" s="15">
        <v>46023</v>
      </c>
      <c r="E7" s="15">
        <v>46054</v>
      </c>
      <c r="F7" s="15">
        <v>46082</v>
      </c>
      <c r="G7" s="15" t="s">
        <v>5</v>
      </c>
      <c r="H7" s="15">
        <v>46113</v>
      </c>
      <c r="I7" s="15">
        <v>46143</v>
      </c>
      <c r="J7" s="15">
        <v>46174</v>
      </c>
      <c r="K7" s="16" t="s">
        <v>6</v>
      </c>
      <c r="L7" s="17" t="s">
        <v>7</v>
      </c>
      <c r="M7" s="17">
        <v>46204</v>
      </c>
      <c r="N7" s="17">
        <v>46235</v>
      </c>
    </row>
    <row r="8" spans="1:14" s="23" customFormat="1" ht="14.25" x14ac:dyDescent="0.2">
      <c r="A8" s="19">
        <v>1</v>
      </c>
      <c r="B8" s="20" t="s">
        <v>8</v>
      </c>
      <c r="C8" s="21" t="s">
        <v>9</v>
      </c>
      <c r="D8" s="22">
        <v>48129.96</v>
      </c>
      <c r="E8" s="22">
        <v>85237.92</v>
      </c>
      <c r="F8" s="22">
        <v>99250.44</v>
      </c>
      <c r="G8" s="22">
        <f>D8+E8+F8</f>
        <v>232618.32</v>
      </c>
      <c r="H8" s="22">
        <v>105640.8</v>
      </c>
      <c r="I8" s="22">
        <v>61031.74</v>
      </c>
      <c r="J8" s="22">
        <v>59708.22</v>
      </c>
      <c r="K8" s="22">
        <f>H8+I8+J8</f>
        <v>226380.76</v>
      </c>
      <c r="L8" s="22">
        <f>G8+K8</f>
        <v>458999.08</v>
      </c>
      <c r="M8" s="22">
        <v>59750.9</v>
      </c>
      <c r="N8" s="22">
        <v>59750.9</v>
      </c>
    </row>
    <row r="9" spans="1:14" s="23" customFormat="1" ht="14.25" x14ac:dyDescent="0.2">
      <c r="A9" s="19">
        <v>2</v>
      </c>
      <c r="B9" s="20" t="s">
        <v>10</v>
      </c>
      <c r="C9" s="24" t="s">
        <v>11</v>
      </c>
      <c r="D9" s="22">
        <v>10696.38</v>
      </c>
      <c r="E9" s="22">
        <v>11646.72</v>
      </c>
      <c r="F9" s="22">
        <v>10696.38</v>
      </c>
      <c r="G9" s="22">
        <f t="shared" ref="G9:G18" si="0">D9+E9+F9</f>
        <v>33039.479999999996</v>
      </c>
      <c r="H9" s="22">
        <v>12132</v>
      </c>
      <c r="I9" s="22">
        <v>10413.299999999999</v>
      </c>
      <c r="J9" s="22">
        <v>9725.82</v>
      </c>
      <c r="K9" s="22">
        <f t="shared" ref="K9:K18" si="1">H9+I9+J9</f>
        <v>32271.119999999999</v>
      </c>
      <c r="L9" s="22">
        <f t="shared" ref="L9:L18" si="2">G9+K9</f>
        <v>65310.599999999991</v>
      </c>
      <c r="M9" s="22">
        <v>10059.48</v>
      </c>
      <c r="N9" s="22">
        <v>10059.48</v>
      </c>
    </row>
    <row r="10" spans="1:14" s="23" customFormat="1" ht="28.5" x14ac:dyDescent="0.2">
      <c r="A10" s="19">
        <v>3</v>
      </c>
      <c r="B10" s="20" t="s">
        <v>12</v>
      </c>
      <c r="C10" s="25" t="s">
        <v>13</v>
      </c>
      <c r="D10" s="22">
        <v>14426.82</v>
      </c>
      <c r="E10" s="22">
        <v>13732.32</v>
      </c>
      <c r="F10" s="22">
        <v>13951.44</v>
      </c>
      <c r="G10" s="22">
        <f t="shared" si="0"/>
        <v>42110.58</v>
      </c>
      <c r="H10" s="22">
        <v>17261.759999999998</v>
      </c>
      <c r="I10" s="22">
        <v>10122.42</v>
      </c>
      <c r="J10" s="22">
        <v>12663.96</v>
      </c>
      <c r="K10" s="22">
        <f t="shared" si="1"/>
        <v>40048.14</v>
      </c>
      <c r="L10" s="22">
        <f t="shared" si="2"/>
        <v>82158.720000000001</v>
      </c>
      <c r="M10" s="22">
        <v>13574.24</v>
      </c>
      <c r="N10" s="22">
        <v>13574.24</v>
      </c>
    </row>
    <row r="11" spans="1:14" s="28" customFormat="1" ht="14.25" x14ac:dyDescent="0.2">
      <c r="A11" s="26">
        <v>4</v>
      </c>
      <c r="B11" s="20" t="s">
        <v>14</v>
      </c>
      <c r="C11" s="25" t="s">
        <v>15</v>
      </c>
      <c r="D11" s="27"/>
      <c r="E11" s="27"/>
      <c r="F11" s="27"/>
      <c r="G11" s="27"/>
      <c r="H11" s="27"/>
      <c r="I11" s="27"/>
      <c r="J11" s="22">
        <v>16100</v>
      </c>
      <c r="K11" s="27">
        <f t="shared" si="1"/>
        <v>16100</v>
      </c>
      <c r="L11" s="27">
        <f t="shared" si="2"/>
        <v>16100</v>
      </c>
      <c r="M11" s="22">
        <v>16119.41</v>
      </c>
      <c r="N11" s="22">
        <v>16119.41</v>
      </c>
    </row>
    <row r="12" spans="1:14" s="23" customFormat="1" ht="14.25" x14ac:dyDescent="0.2">
      <c r="A12" s="19">
        <v>5</v>
      </c>
      <c r="B12" s="20" t="s">
        <v>16</v>
      </c>
      <c r="C12" s="25" t="s">
        <v>17</v>
      </c>
      <c r="D12" s="22">
        <v>21001.360000000001</v>
      </c>
      <c r="E12" s="22">
        <v>20091.46</v>
      </c>
      <c r="F12" s="22">
        <v>19794.759999999998</v>
      </c>
      <c r="G12" s="22">
        <f t="shared" si="0"/>
        <v>60887.58</v>
      </c>
      <c r="H12" s="22">
        <v>20459.400000000001</v>
      </c>
      <c r="I12" s="22">
        <v>17202.46</v>
      </c>
      <c r="J12" s="22">
        <v>18196.28</v>
      </c>
      <c r="K12" s="22">
        <f t="shared" si="1"/>
        <v>55858.14</v>
      </c>
      <c r="L12" s="22">
        <f t="shared" si="2"/>
        <v>116745.72</v>
      </c>
      <c r="M12" s="22">
        <v>19846.27</v>
      </c>
      <c r="N12" s="22">
        <v>19846.27</v>
      </c>
    </row>
    <row r="13" spans="1:14" s="23" customFormat="1" ht="14.25" x14ac:dyDescent="0.2">
      <c r="A13" s="19">
        <v>6</v>
      </c>
      <c r="B13" s="29" t="s">
        <v>18</v>
      </c>
      <c r="C13" s="25" t="s">
        <v>19</v>
      </c>
      <c r="D13" s="22">
        <v>485.28</v>
      </c>
      <c r="E13" s="22">
        <v>444.84</v>
      </c>
      <c r="F13" s="22">
        <v>262.86</v>
      </c>
      <c r="G13" s="22">
        <f t="shared" si="0"/>
        <v>1192.98</v>
      </c>
      <c r="H13" s="22">
        <v>869.46</v>
      </c>
      <c r="I13" s="22">
        <v>768.36</v>
      </c>
      <c r="J13" s="22">
        <v>545.94000000000005</v>
      </c>
      <c r="K13" s="22">
        <f t="shared" si="1"/>
        <v>2183.7600000000002</v>
      </c>
      <c r="L13" s="22">
        <f t="shared" si="2"/>
        <v>3376.7400000000002</v>
      </c>
      <c r="M13" s="22">
        <v>23330.73</v>
      </c>
      <c r="N13" s="22">
        <v>23330.73</v>
      </c>
    </row>
    <row r="14" spans="1:14" s="23" customFormat="1" ht="42.75" x14ac:dyDescent="0.2">
      <c r="A14" s="19">
        <v>7</v>
      </c>
      <c r="B14" s="30" t="s">
        <v>20</v>
      </c>
      <c r="C14" s="31" t="s">
        <v>21</v>
      </c>
      <c r="D14" s="22">
        <v>18900</v>
      </c>
      <c r="E14" s="22">
        <v>20700</v>
      </c>
      <c r="F14" s="22">
        <v>26100</v>
      </c>
      <c r="G14" s="22">
        <f t="shared" si="0"/>
        <v>65700</v>
      </c>
      <c r="H14" s="22">
        <v>16520.22</v>
      </c>
      <c r="I14" s="22">
        <v>17400</v>
      </c>
      <c r="J14" s="22">
        <v>20100</v>
      </c>
      <c r="K14" s="22">
        <f t="shared" si="1"/>
        <v>54020.22</v>
      </c>
      <c r="L14" s="22">
        <f t="shared" si="2"/>
        <v>119720.22</v>
      </c>
      <c r="M14" s="22">
        <v>20361.36</v>
      </c>
      <c r="N14" s="22">
        <v>20361.36</v>
      </c>
    </row>
    <row r="15" spans="1:14" s="23" customFormat="1" ht="14.25" x14ac:dyDescent="0.2">
      <c r="A15" s="19">
        <v>8</v>
      </c>
      <c r="B15" s="20" t="s">
        <v>22</v>
      </c>
      <c r="C15" s="25" t="s">
        <v>23</v>
      </c>
      <c r="D15" s="22">
        <v>8189.1</v>
      </c>
      <c r="E15" s="22">
        <v>7926.24</v>
      </c>
      <c r="F15" s="22">
        <v>7036.56</v>
      </c>
      <c r="G15" s="22">
        <f t="shared" si="0"/>
        <v>23151.9</v>
      </c>
      <c r="H15" s="22">
        <v>8269.98</v>
      </c>
      <c r="I15" s="22">
        <v>8047.56</v>
      </c>
      <c r="J15" s="22">
        <v>7178</v>
      </c>
      <c r="K15" s="22">
        <f t="shared" si="1"/>
        <v>23495.54</v>
      </c>
      <c r="L15" s="22">
        <f t="shared" si="2"/>
        <v>46647.44</v>
      </c>
      <c r="M15" s="22">
        <v>7780.95</v>
      </c>
      <c r="N15" s="22">
        <v>7780.95</v>
      </c>
    </row>
    <row r="16" spans="1:14" s="23" customFormat="1" ht="14.25" x14ac:dyDescent="0.2">
      <c r="A16" s="19">
        <v>9</v>
      </c>
      <c r="B16" s="20" t="s">
        <v>24</v>
      </c>
      <c r="C16" s="25" t="s">
        <v>25</v>
      </c>
      <c r="D16" s="22">
        <v>4488.84</v>
      </c>
      <c r="E16" s="22">
        <v>4306.8599999999997</v>
      </c>
      <c r="F16" s="22">
        <v>4327.08</v>
      </c>
      <c r="G16" s="22">
        <f t="shared" si="0"/>
        <v>13122.78</v>
      </c>
      <c r="H16" s="22">
        <v>4488.84</v>
      </c>
      <c r="I16" s="22">
        <v>4246.2</v>
      </c>
      <c r="J16" s="22">
        <v>3983.34</v>
      </c>
      <c r="K16" s="22">
        <f t="shared" si="1"/>
        <v>12718.380000000001</v>
      </c>
      <c r="L16" s="22">
        <f t="shared" si="2"/>
        <v>25841.160000000003</v>
      </c>
      <c r="M16" s="22">
        <v>4241.95</v>
      </c>
      <c r="N16" s="22">
        <v>4241.95</v>
      </c>
    </row>
    <row r="17" spans="1:14" s="23" customFormat="1" ht="28.5" x14ac:dyDescent="0.2">
      <c r="A17" s="19">
        <v>10</v>
      </c>
      <c r="B17" s="20" t="s">
        <v>26</v>
      </c>
      <c r="C17" s="24" t="s">
        <v>27</v>
      </c>
      <c r="D17" s="22">
        <v>5385.54</v>
      </c>
      <c r="E17" s="22">
        <v>5287.74</v>
      </c>
      <c r="F17" s="22">
        <v>5386.64</v>
      </c>
      <c r="G17" s="22">
        <f t="shared" si="0"/>
        <v>16059.919999999998</v>
      </c>
      <c r="H17" s="22">
        <v>4563.12</v>
      </c>
      <c r="I17" s="22">
        <v>5577.42</v>
      </c>
      <c r="J17" s="22">
        <v>4964.22</v>
      </c>
      <c r="K17" s="22">
        <f t="shared" si="1"/>
        <v>15104.760000000002</v>
      </c>
      <c r="L17" s="22">
        <f t="shared" si="2"/>
        <v>31164.68</v>
      </c>
      <c r="M17" s="22">
        <v>27708.42</v>
      </c>
      <c r="N17" s="22">
        <v>27708.42</v>
      </c>
    </row>
    <row r="18" spans="1:14" s="23" customFormat="1" ht="14.25" x14ac:dyDescent="0.2">
      <c r="A18" s="19">
        <v>11</v>
      </c>
      <c r="B18" s="20" t="s">
        <v>28</v>
      </c>
      <c r="C18" s="24" t="s">
        <v>29</v>
      </c>
      <c r="D18" s="22">
        <v>1294.08</v>
      </c>
      <c r="E18" s="22">
        <v>2547.7199999999998</v>
      </c>
      <c r="F18" s="22">
        <v>1860.24</v>
      </c>
      <c r="G18" s="22">
        <f t="shared" si="0"/>
        <v>5702.04</v>
      </c>
      <c r="H18" s="22">
        <v>2931.9</v>
      </c>
      <c r="I18" s="22">
        <v>1819.8</v>
      </c>
      <c r="J18" s="22">
        <v>2669.04</v>
      </c>
      <c r="K18" s="22">
        <f t="shared" si="1"/>
        <v>7420.74</v>
      </c>
      <c r="L18" s="22">
        <f t="shared" si="2"/>
        <v>13122.779999999999</v>
      </c>
      <c r="M18" s="22">
        <v>8726.2899999999991</v>
      </c>
      <c r="N18" s="22">
        <v>8726.2899999999991</v>
      </c>
    </row>
    <row r="19" spans="1:14" ht="15" x14ac:dyDescent="0.25">
      <c r="A19" s="32" t="s">
        <v>30</v>
      </c>
      <c r="B19" s="33"/>
      <c r="C19" s="34"/>
      <c r="D19" s="35">
        <f t="shared" ref="D19:N19" si="3">SUM(D8:D18)</f>
        <v>132997.35999999999</v>
      </c>
      <c r="E19" s="35">
        <f t="shared" si="3"/>
        <v>171921.81999999995</v>
      </c>
      <c r="F19" s="35">
        <f t="shared" si="3"/>
        <v>188666.4</v>
      </c>
      <c r="G19" s="35">
        <f t="shared" si="3"/>
        <v>493585.58</v>
      </c>
      <c r="H19" s="35">
        <f t="shared" si="3"/>
        <v>193137.47999999998</v>
      </c>
      <c r="I19" s="35">
        <f t="shared" si="3"/>
        <v>136629.25999999998</v>
      </c>
      <c r="J19" s="35">
        <f t="shared" si="3"/>
        <v>155834.82</v>
      </c>
      <c r="K19" s="35">
        <f t="shared" si="3"/>
        <v>485601.56</v>
      </c>
      <c r="L19" s="35">
        <f t="shared" si="3"/>
        <v>979187.14000000013</v>
      </c>
      <c r="M19" s="35">
        <f t="shared" si="3"/>
        <v>211500.00000000003</v>
      </c>
      <c r="N19" s="35">
        <f t="shared" si="3"/>
        <v>211500.00000000003</v>
      </c>
    </row>
    <row r="20" spans="1:14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s="36" customFormat="1" x14ac:dyDescent="0.2"/>
    <row r="22" spans="1:14" s="37" customFormat="1" ht="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36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38" customForma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s="7" customForma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9" spans="1:14" x14ac:dyDescent="0.2"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</sheetData>
  <mergeCells count="3">
    <mergeCell ref="A1:D1"/>
    <mergeCell ref="A2:D2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 DENTARA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2026-07-31T08:40:17Z</dcterms:created>
  <dcterms:modified xsi:type="dcterms:W3CDTF">2026-07-31T08:41:20Z</dcterms:modified>
</cp:coreProperties>
</file>